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rat\Desktop\SpreadSheets\"/>
    </mc:Choice>
  </mc:AlternateContent>
  <xr:revisionPtr revIDLastSave="0" documentId="13_ncr:1_{E7B67A23-BB66-45A0-B06A-E81C3DE698BC}" xr6:coauthVersionLast="47" xr6:coauthVersionMax="47" xr10:uidLastSave="{00000000-0000-0000-0000-000000000000}"/>
  <bookViews>
    <workbookView xWindow="-120" yWindow="-120" windowWidth="20730" windowHeight="11760" xr2:uid="{CCE5979B-4BBA-4BA1-9242-6B234ABA083D}"/>
  </bookViews>
  <sheets>
    <sheet name="2024" sheetId="2" r:id="rId1"/>
    <sheet name="MAI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2" l="1"/>
  <c r="N34" i="2"/>
  <c r="N33" i="2"/>
  <c r="N32" i="2"/>
  <c r="N31" i="2"/>
  <c r="N30" i="2"/>
  <c r="N29" i="2"/>
  <c r="N28" i="2"/>
  <c r="N27" i="2"/>
  <c r="N26" i="2"/>
  <c r="N14" i="2"/>
  <c r="N15" i="2"/>
  <c r="N16" i="2"/>
  <c r="N17" i="2"/>
  <c r="N18" i="2"/>
  <c r="N19" i="2"/>
  <c r="N20" i="2"/>
  <c r="N21" i="2"/>
  <c r="N22" i="2"/>
  <c r="N23" i="2"/>
  <c r="N13" i="2"/>
  <c r="N10" i="2"/>
  <c r="N5" i="2"/>
  <c r="N6" i="2"/>
  <c r="N7" i="2"/>
  <c r="N8" i="2"/>
  <c r="N9" i="2"/>
  <c r="N4" i="2"/>
  <c r="D38" i="2"/>
  <c r="E38" i="2" s="1"/>
  <c r="F38" i="2" s="1"/>
  <c r="G38" i="2" s="1"/>
  <c r="H38" i="2" s="1"/>
  <c r="I38" i="2" s="1"/>
  <c r="J38" i="2" s="1"/>
  <c r="K38" i="2" s="1"/>
  <c r="L38" i="2" s="1"/>
  <c r="M38" i="2" s="1"/>
  <c r="C38" i="2"/>
  <c r="B38" i="2"/>
  <c r="C37" i="2"/>
  <c r="D37" i="2"/>
  <c r="E37" i="2"/>
  <c r="F37" i="2"/>
  <c r="G37" i="2"/>
  <c r="H37" i="2"/>
  <c r="I37" i="2"/>
  <c r="J37" i="2"/>
  <c r="K37" i="2"/>
  <c r="L37" i="2"/>
  <c r="M37" i="2"/>
  <c r="B37" i="2"/>
  <c r="H35" i="2"/>
  <c r="I35" i="2"/>
  <c r="L35" i="2"/>
  <c r="J35" i="2"/>
  <c r="F35" i="2"/>
  <c r="D35" i="2"/>
  <c r="M35" i="2"/>
  <c r="G35" i="2"/>
  <c r="E35" i="2"/>
  <c r="K35" i="2"/>
  <c r="C35" i="2"/>
  <c r="M23" i="2"/>
  <c r="L23" i="2"/>
  <c r="K23" i="2"/>
  <c r="J23" i="2"/>
  <c r="I23" i="2"/>
  <c r="H23" i="2"/>
  <c r="G23" i="2"/>
  <c r="F23" i="2"/>
  <c r="E23" i="2"/>
  <c r="D23" i="2"/>
  <c r="C23" i="2"/>
  <c r="B23" i="2"/>
  <c r="C10" i="2"/>
  <c r="D10" i="2"/>
  <c r="E10" i="2"/>
  <c r="F10" i="2"/>
  <c r="G10" i="2"/>
  <c r="H10" i="2"/>
  <c r="I10" i="2"/>
  <c r="J10" i="2"/>
  <c r="K10" i="2"/>
  <c r="L10" i="2"/>
  <c r="M10" i="2"/>
  <c r="B10" i="2"/>
  <c r="B35" i="2" l="1"/>
</calcChain>
</file>

<file path=xl/sharedStrings.xml><?xml version="1.0" encoding="utf-8"?>
<sst xmlns="http://schemas.openxmlformats.org/spreadsheetml/2006/main" count="49" uniqueCount="38">
  <si>
    <t>Salário</t>
  </si>
  <si>
    <t>Horas extras</t>
  </si>
  <si>
    <t>Outros</t>
  </si>
  <si>
    <t>Aluguel</t>
  </si>
  <si>
    <t>Condomínio</t>
  </si>
  <si>
    <t>Internet</t>
  </si>
  <si>
    <t>Roupas</t>
  </si>
  <si>
    <t>Prestação de Serviço</t>
  </si>
  <si>
    <t>Conta de Água</t>
  </si>
  <si>
    <t>Plano de Saúde</t>
  </si>
  <si>
    <t>Assinaturas de Serviços</t>
  </si>
  <si>
    <t>Seguro do Carro</t>
  </si>
  <si>
    <t>Mensalidade da Escola</t>
  </si>
  <si>
    <t>Transporte Público</t>
  </si>
  <si>
    <t>Gasolina</t>
  </si>
  <si>
    <t>Celular</t>
  </si>
  <si>
    <t>Alimentação</t>
  </si>
  <si>
    <t>Parcela Empréstimo</t>
  </si>
  <si>
    <t>Conta de Luz</t>
  </si>
  <si>
    <t>Controle Financeiro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</si>
  <si>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</si>
  <si>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</si>
  <si>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</si>
  <si>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</si>
  <si>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</si>
  <si>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</si>
  <si>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</si>
  <si>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</si>
  <si>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</si>
  <si>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</si>
  <si>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</si>
  <si>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</si>
  <si>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Entradas</t>
  </si>
  <si>
    <t>Total</t>
  </si>
  <si>
    <t>Despesas Fixas</t>
  </si>
  <si>
    <t>Despesas Variáveis</t>
  </si>
  <si>
    <t>Resumo Mensal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</si>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</sst>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00462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4F3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4" fontId="3" fillId="6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44" fontId="3" fillId="8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44" fontId="3" fillId="9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2" borderId="0" xfId="0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  <color rgb="FFDE4F32"/>
      <color rgb="FF00462F"/>
      <color rgb="FFFF9966"/>
      <color rgb="FF99FF66"/>
      <color rgb="FFC3EBD5"/>
      <color rgb="FF174D24"/>
      <color rgb="FF003300"/>
      <color rgb="FFFFCC66"/>
      <color rgb="FF08B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/>
              <a:t>Entradas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'2024'!$A$4:$A$9</c:f>
              <c:strCache>
                <c:ptCount val="6"/>
                <c:pt idx="0">
                  <c:v>Salário</c:v>
                </c:pt>
                <c:pt idx="1">
                  <c:v>Horas extras</c:v>
                </c:pt>
                <c:pt idx="2">
                  <c:v>Prestação de Serviço</c:v>
                </c:pt>
                <c:pt idx="3">
                  <c:v>Outros</c:v>
                </c:pt>
                <c:pt idx="4">
                  <c:v>Outros</c:v>
                </c:pt>
                <c:pt idx="5">
                  <c:v>Outros</c:v>
                </c:pt>
              </c:strCache>
            </c:strRef>
          </c:cat>
          <c:val>
            <c:numRef>
              <c:f>'2024'!$N$4:$N$9</c:f>
              <c:numCache>
                <c:formatCode>_("R$"* #,##0.00_);_("R$"* \(#,##0.00\);_("R$"* "-"??_);_(@_)</c:formatCode>
                <c:ptCount val="6"/>
                <c:pt idx="0">
                  <c:v>30000</c:v>
                </c:pt>
                <c:pt idx="1">
                  <c:v>3000</c:v>
                </c:pt>
                <c:pt idx="2">
                  <c:v>1050</c:v>
                </c:pt>
                <c:pt idx="3">
                  <c:v>80</c:v>
                </c:pt>
                <c:pt idx="4">
                  <c:v>100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A-4EB8-ABB2-5353C641EA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29162168"/>
        <c:axId val="529163608"/>
      </c:barChart>
      <c:catAx>
        <c:axId val="52916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9163608"/>
        <c:crosses val="autoZero"/>
        <c:auto val="1"/>
        <c:lblAlgn val="ctr"/>
        <c:lblOffset val="100"/>
        <c:noMultiLvlLbl val="0"/>
      </c:catAx>
      <c:valAx>
        <c:axId val="529163608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52916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b="1"/>
              <a:t>Despesas Fixas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'2024'!$A$13:$A$22</c:f>
              <c:strCache>
                <c:ptCount val="10"/>
                <c:pt idx="0">
                  <c:v>Aluguel</c:v>
                </c:pt>
                <c:pt idx="1">
                  <c:v>Condomínio</c:v>
                </c:pt>
                <c:pt idx="2">
                  <c:v>Plano de Saúde</c:v>
                </c:pt>
                <c:pt idx="3">
                  <c:v>Mensalidade da Escola</c:v>
                </c:pt>
                <c:pt idx="4">
                  <c:v>Assinaturas de Serviços</c:v>
                </c:pt>
                <c:pt idx="5">
                  <c:v>Seguro do Carro</c:v>
                </c:pt>
                <c:pt idx="6">
                  <c:v>Internet</c:v>
                </c:pt>
                <c:pt idx="7">
                  <c:v>Parcela Empréstimo</c:v>
                </c:pt>
                <c:pt idx="8">
                  <c:v>Outros</c:v>
                </c:pt>
                <c:pt idx="9">
                  <c:v>Outros</c:v>
                </c:pt>
              </c:strCache>
            </c:strRef>
          </c:cat>
          <c:val>
            <c:numRef>
              <c:f>'2024'!$N$13:$N$22</c:f>
              <c:numCache>
                <c:formatCode>_("R$"* #,##0.00_);_("R$"* \(#,##0.00\);_("R$"* "-"??_);_(@_)</c:formatCode>
                <c:ptCount val="10"/>
                <c:pt idx="0">
                  <c:v>7200</c:v>
                </c:pt>
                <c:pt idx="1">
                  <c:v>3000</c:v>
                </c:pt>
                <c:pt idx="2">
                  <c:v>2400</c:v>
                </c:pt>
                <c:pt idx="3">
                  <c:v>6000</c:v>
                </c:pt>
                <c:pt idx="4">
                  <c:v>600</c:v>
                </c:pt>
                <c:pt idx="5">
                  <c:v>800</c:v>
                </c:pt>
                <c:pt idx="6">
                  <c:v>1188</c:v>
                </c:pt>
                <c:pt idx="7">
                  <c:v>1558.8000000000004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2-4DA2-A267-8D97027F2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29190248"/>
        <c:axId val="529187008"/>
      </c:barChart>
      <c:catAx>
        <c:axId val="52919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9187008"/>
        <c:crosses val="autoZero"/>
        <c:auto val="1"/>
        <c:lblAlgn val="ctr"/>
        <c:lblOffset val="100"/>
        <c:noMultiLvlLbl val="0"/>
      </c:catAx>
      <c:valAx>
        <c:axId val="529187008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52919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 b="1"/>
              <a:t>Despesas Variáveis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35000">
                  <a:srgbClr val="DE4F32"/>
                </a:gs>
                <a:gs pos="100000">
                  <a:srgbClr val="FF7C80"/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'2024'!$A$26:$A$34</c:f>
              <c:strCache>
                <c:ptCount val="9"/>
                <c:pt idx="0">
                  <c:v>Conta de Luz</c:v>
                </c:pt>
                <c:pt idx="1">
                  <c:v>Alimentação</c:v>
                </c:pt>
                <c:pt idx="2">
                  <c:v>Conta de Água</c:v>
                </c:pt>
                <c:pt idx="3">
                  <c:v>Transporte Público</c:v>
                </c:pt>
                <c:pt idx="4">
                  <c:v>Gasolina</c:v>
                </c:pt>
                <c:pt idx="5">
                  <c:v>Celular</c:v>
                </c:pt>
                <c:pt idx="6">
                  <c:v>Roupas</c:v>
                </c:pt>
                <c:pt idx="7">
                  <c:v>Outros</c:v>
                </c:pt>
                <c:pt idx="8">
                  <c:v>Outros</c:v>
                </c:pt>
              </c:strCache>
            </c:strRef>
          </c:cat>
          <c:val>
            <c:numRef>
              <c:f>'2024'!$N$26:$N$34</c:f>
              <c:numCache>
                <c:formatCode>_("R$"* #,##0.00_);_("R$"* \(#,##0.00\);_("R$"* "-"??_);_(@_)</c:formatCode>
                <c:ptCount val="9"/>
                <c:pt idx="0">
                  <c:v>751</c:v>
                </c:pt>
                <c:pt idx="1">
                  <c:v>6058</c:v>
                </c:pt>
                <c:pt idx="2">
                  <c:v>1169</c:v>
                </c:pt>
                <c:pt idx="3">
                  <c:v>231</c:v>
                </c:pt>
                <c:pt idx="4">
                  <c:v>900</c:v>
                </c:pt>
                <c:pt idx="5">
                  <c:v>334</c:v>
                </c:pt>
                <c:pt idx="6">
                  <c:v>934</c:v>
                </c:pt>
                <c:pt idx="7">
                  <c:v>262</c:v>
                </c:pt>
                <c:pt idx="8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5-4974-80B5-1AD37C9EC4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29193848"/>
        <c:axId val="529200688"/>
      </c:barChart>
      <c:catAx>
        <c:axId val="52919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9200688"/>
        <c:crosses val="autoZero"/>
        <c:auto val="1"/>
        <c:lblAlgn val="ctr"/>
        <c:lblOffset val="100"/>
        <c:noMultiLvlLbl val="0"/>
      </c:catAx>
      <c:valAx>
        <c:axId val="529200688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52919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KQjsoc0PBOU" TargetMode="External"/><Relationship Id="rId3" Type="http://schemas.openxmlformats.org/officeDocument/2006/relationships/hyperlink" Target="#'2024'!A1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excelentejoao.com.br/cursos" TargetMode="External"/><Relationship Id="rId6" Type="http://schemas.openxmlformats.org/officeDocument/2006/relationships/hyperlink" Target="https://instagram.com/excelentejoao" TargetMode="External"/><Relationship Id="rId5" Type="http://schemas.openxmlformats.org/officeDocument/2006/relationships/image" Target="../media/image2.png"/><Relationship Id="rId10" Type="http://schemas.openxmlformats.org/officeDocument/2006/relationships/image" Target="../media/image4.png"/><Relationship Id="rId4" Type="http://schemas.openxmlformats.org/officeDocument/2006/relationships/hyperlink" Target="https://www.youtube.com/excelentejoao/" TargetMode="External"/><Relationship Id="rId9" Type="http://schemas.openxmlformats.org/officeDocument/2006/relationships/hyperlink" Target="https://t.me/+0xWVQWzvanpmYmI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104775</xdr:rowOff>
    </xdr:from>
    <xdr:to>
      <xdr:col>6</xdr:col>
      <xdr:colOff>0</xdr:colOff>
      <xdr:row>52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899B53-AE5E-CBB4-AB5B-978FE9BE5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1466849</xdr:colOff>
      <xdr:row>54</xdr:row>
      <xdr:rowOff>0</xdr:rowOff>
    </xdr:from>
    <xdr:to>
      <xdr:col>13</xdr:col>
      <xdr:colOff>885824</xdr:colOff>
      <xdr:row>68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05CF3F-AC90-448F-7BE3-A14C1B09E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114301</xdr:colOff>
      <xdr:row>38</xdr:row>
      <xdr:rowOff>114300</xdr:rowOff>
    </xdr:from>
    <xdr:to>
      <xdr:col>14</xdr:col>
      <xdr:colOff>0</xdr:colOff>
      <xdr:row>53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4238330-23F7-8285-1F5E-4877D1989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601756</xdr:colOff>
      <xdr:row>14</xdr:row>
      <xdr:rowOff>10857</xdr:rowOff>
    </xdr:from>
    <xdr:to>
      <xdr:col>18</xdr:col>
      <xdr:colOff>606237</xdr:colOff>
      <xdr:row>18</xdr:row>
      <xdr:rowOff>40857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1C82217-5F81-4EB8-89D7-77B9B4AC0AA5}"/>
            </a:ext>
          </a:extLst>
        </xdr:cNvPr>
        <xdr:cNvSpPr txBox="1"/>
      </xdr:nvSpPr>
      <xdr:spPr>
        <a:xfrm>
          <a:off x="5478556" y="2677857"/>
          <a:ext cx="6100481" cy="792000"/>
        </a:xfrm>
        <a:prstGeom prst="roundRect">
          <a:avLst/>
        </a:prstGeom>
        <a:solidFill>
          <a:srgbClr val="92D050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Precisa de uma planilha personalizada?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Estou à disposição para te ajudar.</a:t>
          </a:r>
        </a:p>
      </xdr:txBody>
    </xdr:sp>
    <xdr:clientData/>
  </xdr:twoCellAnchor>
  <xdr:twoCellAnchor>
    <xdr:from>
      <xdr:col>9</xdr:col>
      <xdr:colOff>0</xdr:colOff>
      <xdr:row>9</xdr:row>
      <xdr:rowOff>101498</xdr:rowOff>
    </xdr:from>
    <xdr:to>
      <xdr:col>18</xdr:col>
      <xdr:colOff>606237</xdr:colOff>
      <xdr:row>13</xdr:row>
      <xdr:rowOff>131498</xdr:rowOff>
    </xdr:to>
    <xdr:sp macro="" textlink="">
      <xdr:nvSpPr>
        <xdr:cNvPr id="3" name="CaixaDe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287EC-1F0F-4B94-8B58-1F3CF6998867}"/>
            </a:ext>
          </a:extLst>
        </xdr:cNvPr>
        <xdr:cNvSpPr txBox="1"/>
      </xdr:nvSpPr>
      <xdr:spPr>
        <a:xfrm>
          <a:off x="5486400" y="1815998"/>
          <a:ext cx="6092637" cy="792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Cursos 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Treinamentos</a:t>
          </a:r>
        </a:p>
      </xdr:txBody>
    </xdr:sp>
    <xdr:clientData/>
  </xdr:twoCellAnchor>
  <xdr:twoCellAnchor editAs="oneCell">
    <xdr:from>
      <xdr:col>0</xdr:col>
      <xdr:colOff>247650</xdr:colOff>
      <xdr:row>0</xdr:row>
      <xdr:rowOff>47675</xdr:rowOff>
    </xdr:from>
    <xdr:to>
      <xdr:col>9</xdr:col>
      <xdr:colOff>371475</xdr:colOff>
      <xdr:row>23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B3F5201-1C30-44B6-A717-853E4E92A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47675"/>
          <a:ext cx="5610225" cy="4333825"/>
        </a:xfrm>
        <a:prstGeom prst="rect">
          <a:avLst/>
        </a:prstGeom>
      </xdr:spPr>
    </xdr:pic>
    <xdr:clientData/>
  </xdr:twoCellAnchor>
  <xdr:twoCellAnchor>
    <xdr:from>
      <xdr:col>0</xdr:col>
      <xdr:colOff>111291</xdr:colOff>
      <xdr:row>0</xdr:row>
      <xdr:rowOff>106278</xdr:rowOff>
    </xdr:from>
    <xdr:to>
      <xdr:col>3</xdr:col>
      <xdr:colOff>104775</xdr:colOff>
      <xdr:row>6</xdr:row>
      <xdr:rowOff>190499</xdr:rowOff>
    </xdr:to>
    <xdr:sp macro="" textlink="">
      <xdr:nvSpPr>
        <xdr:cNvPr id="5" name="Seta: para a Esquerd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B69CC4-2FCA-4C43-9B24-B9371258E2CC}"/>
            </a:ext>
          </a:extLst>
        </xdr:cNvPr>
        <xdr:cNvSpPr/>
      </xdr:nvSpPr>
      <xdr:spPr>
        <a:xfrm>
          <a:off x="111291" y="106278"/>
          <a:ext cx="1822284" cy="1227221"/>
        </a:xfrm>
        <a:prstGeom prst="leftArrow">
          <a:avLst>
            <a:gd name="adj1" fmla="val 56293"/>
            <a:gd name="adj2" fmla="val 50000"/>
          </a:avLst>
        </a:prstGeom>
        <a:solidFill>
          <a:srgbClr val="CCFFCC"/>
        </a:solidFill>
        <a:ln w="6350">
          <a:solidFill>
            <a:schemeClr val="tx1">
              <a:lumMod val="65000"/>
              <a:lumOff val="3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  <xdr:twoCellAnchor>
    <xdr:from>
      <xdr:col>8</xdr:col>
      <xdr:colOff>603996</xdr:colOff>
      <xdr:row>18</xdr:row>
      <xdr:rowOff>109981</xdr:rowOff>
    </xdr:from>
    <xdr:to>
      <xdr:col>13</xdr:col>
      <xdr:colOff>180975</xdr:colOff>
      <xdr:row>22</xdr:row>
      <xdr:rowOff>139980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A08DADEE-5F1A-4D09-945E-DF4AB1705275}"/>
            </a:ext>
          </a:extLst>
        </xdr:cNvPr>
        <xdr:cNvSpPr txBox="1"/>
      </xdr:nvSpPr>
      <xdr:spPr>
        <a:xfrm>
          <a:off x="5480796" y="3538981"/>
          <a:ext cx="2624979" cy="791999"/>
        </a:xfrm>
        <a:prstGeom prst="roundRect">
          <a:avLst/>
        </a:prstGeom>
        <a:solidFill>
          <a:srgbClr val="00B050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Atenciosamente,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João Paulo Araujo.</a:t>
          </a:r>
        </a:p>
      </xdr:txBody>
    </xdr:sp>
    <xdr:clientData/>
  </xdr:twoCellAnchor>
  <xdr:twoCellAnchor>
    <xdr:from>
      <xdr:col>15</xdr:col>
      <xdr:colOff>197283</xdr:colOff>
      <xdr:row>18</xdr:row>
      <xdr:rowOff>109981</xdr:rowOff>
    </xdr:from>
    <xdr:to>
      <xdr:col>17</xdr:col>
      <xdr:colOff>58083</xdr:colOff>
      <xdr:row>22</xdr:row>
      <xdr:rowOff>139980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62DB696B-0B5D-44A0-9809-B1EB15BB1973}"/>
            </a:ext>
          </a:extLst>
        </xdr:cNvPr>
        <xdr:cNvGrpSpPr/>
      </xdr:nvGrpSpPr>
      <xdr:grpSpPr>
        <a:xfrm>
          <a:off x="9341283" y="3538981"/>
          <a:ext cx="1080000" cy="791999"/>
          <a:chOff x="9341283" y="3538981"/>
          <a:chExt cx="1080000" cy="791999"/>
        </a:xfrm>
      </xdr:grpSpPr>
      <xdr:sp macro="" textlink="">
        <xdr:nvSpPr>
          <xdr:cNvPr id="8" name="CaixaDeTexto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C59B0A0-85A4-011F-624F-018E06596EE5}"/>
              </a:ext>
            </a:extLst>
          </xdr:cNvPr>
          <xdr:cNvSpPr txBox="1"/>
        </xdr:nvSpPr>
        <xdr:spPr>
          <a:xfrm>
            <a:off x="9341283" y="3538981"/>
            <a:ext cx="1080000" cy="791999"/>
          </a:xfrm>
          <a:prstGeom prst="roundRect">
            <a:avLst/>
          </a:prstGeom>
          <a:solidFill>
            <a:srgbClr val="00B050"/>
          </a:solidFill>
          <a:ln w="9525" cmpd="sng"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2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6B7D38F-A844-D9D2-9951-CFEFE7138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485283" y="3553042"/>
            <a:ext cx="792000" cy="763877"/>
          </a:xfrm>
          <a:prstGeom prst="rect">
            <a:avLst/>
          </a:prstGeom>
          <a:effectLst>
            <a:outerShdw blurRad="50800" dist="38100" dir="2700000" algn="tl" rotWithShape="0">
              <a:prstClr val="black"/>
            </a:outerShdw>
          </a:effectLst>
        </xdr:spPr>
      </xdr:pic>
    </xdr:grpSp>
    <xdr:clientData/>
  </xdr:twoCellAnchor>
  <xdr:twoCellAnchor>
    <xdr:from>
      <xdr:col>13</xdr:col>
      <xdr:colOff>258729</xdr:colOff>
      <xdr:row>18</xdr:row>
      <xdr:rowOff>109980</xdr:rowOff>
    </xdr:from>
    <xdr:to>
      <xdr:col>15</xdr:col>
      <xdr:colOff>119529</xdr:colOff>
      <xdr:row>22</xdr:row>
      <xdr:rowOff>139979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B042F50E-9091-42DC-8975-DF0FD60CFE11}"/>
            </a:ext>
          </a:extLst>
        </xdr:cNvPr>
        <xdr:cNvGrpSpPr/>
      </xdr:nvGrpSpPr>
      <xdr:grpSpPr>
        <a:xfrm>
          <a:off x="8183529" y="3538980"/>
          <a:ext cx="1080000" cy="791999"/>
          <a:chOff x="9277596" y="3538980"/>
          <a:chExt cx="1080000" cy="791999"/>
        </a:xfrm>
      </xdr:grpSpPr>
      <xdr:sp macro="" textlink="">
        <xdr:nvSpPr>
          <xdr:cNvPr id="11" name="CaixaDeTexto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A9381F89-4CF8-88F7-7478-1BC895E6EF09}"/>
              </a:ext>
            </a:extLst>
          </xdr:cNvPr>
          <xdr:cNvSpPr txBox="1"/>
        </xdr:nvSpPr>
        <xdr:spPr>
          <a:xfrm>
            <a:off x="9277596" y="3538980"/>
            <a:ext cx="1080000" cy="791999"/>
          </a:xfrm>
          <a:prstGeom prst="roundRect">
            <a:avLst/>
          </a:prstGeom>
          <a:solidFill>
            <a:srgbClr val="00B050"/>
          </a:solidFill>
          <a:ln w="9525" cmpd="sng"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2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12" name="Imagem 1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E9E39A95-2B26-B546-F133-E7CDA21F7C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9508936" y="3642285"/>
            <a:ext cx="617321" cy="585391"/>
          </a:xfrm>
          <a:prstGeom prst="rect">
            <a:avLst/>
          </a:prstGeom>
          <a:effectLst>
            <a:outerShdw blurRad="50800" dist="38100" dir="2700000" algn="tl" rotWithShape="0">
              <a:prstClr val="black"/>
            </a:outerShdw>
          </a:effectLst>
        </xdr:spPr>
      </xdr:pic>
    </xdr:grpSp>
    <xdr:clientData/>
  </xdr:twoCellAnchor>
  <xdr:twoCellAnchor editAs="absolute">
    <xdr:from>
      <xdr:col>8</xdr:col>
      <xdr:colOff>599514</xdr:colOff>
      <xdr:row>5</xdr:row>
      <xdr:rowOff>2373</xdr:rowOff>
    </xdr:from>
    <xdr:to>
      <xdr:col>18</xdr:col>
      <xdr:colOff>608478</xdr:colOff>
      <xdr:row>9</xdr:row>
      <xdr:rowOff>32373</xdr:rowOff>
    </xdr:to>
    <xdr:sp macro="" textlink="">
      <xdr:nvSpPr>
        <xdr:cNvPr id="13" name="CaixaDeText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A060A3F-6531-4487-B5D9-C97D2EC0583A}"/>
            </a:ext>
          </a:extLst>
        </xdr:cNvPr>
        <xdr:cNvSpPr txBox="1"/>
      </xdr:nvSpPr>
      <xdr:spPr>
        <a:xfrm>
          <a:off x="5476314" y="954873"/>
          <a:ext cx="6104964" cy="792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Como usar</a:t>
          </a: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 planilha</a:t>
          </a:r>
        </a:p>
      </xdr:txBody>
    </xdr:sp>
    <xdr:clientData/>
  </xdr:twoCellAnchor>
  <xdr:twoCellAnchor editAs="absolute">
    <xdr:from>
      <xdr:col>8</xdr:col>
      <xdr:colOff>601755</xdr:colOff>
      <xdr:row>0</xdr:row>
      <xdr:rowOff>93748</xdr:rowOff>
    </xdr:from>
    <xdr:to>
      <xdr:col>18</xdr:col>
      <xdr:colOff>606237</xdr:colOff>
      <xdr:row>4</xdr:row>
      <xdr:rowOff>123748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FD12E0AC-8D8C-4FE0-8FCC-5798EC215E10}"/>
            </a:ext>
          </a:extLst>
        </xdr:cNvPr>
        <xdr:cNvSpPr txBox="1"/>
      </xdr:nvSpPr>
      <xdr:spPr>
        <a:xfrm>
          <a:off x="5478555" y="93748"/>
          <a:ext cx="6100482" cy="7920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Obrigado por utilizar a planilha</a:t>
          </a:r>
          <a:endParaRPr lang="pt-BR" sz="2000" b="1" baseline="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0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Controle Financeiro Pessoal </a:t>
          </a:r>
          <a:r>
            <a:rPr lang="pt-BR" sz="2000" b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Excelente.</a:t>
          </a:r>
          <a:endParaRPr lang="pt-BR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135837</xdr:colOff>
      <xdr:row>18</xdr:row>
      <xdr:rowOff>109981</xdr:rowOff>
    </xdr:from>
    <xdr:to>
      <xdr:col>18</xdr:col>
      <xdr:colOff>606237</xdr:colOff>
      <xdr:row>22</xdr:row>
      <xdr:rowOff>139980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93BC63C9-91F3-472B-BB13-01E89FB4FE7E}"/>
            </a:ext>
          </a:extLst>
        </xdr:cNvPr>
        <xdr:cNvGrpSpPr/>
      </xdr:nvGrpSpPr>
      <xdr:grpSpPr>
        <a:xfrm>
          <a:off x="10499037" y="3538981"/>
          <a:ext cx="1080000" cy="791999"/>
          <a:chOff x="10499037" y="3538981"/>
          <a:chExt cx="1080000" cy="791999"/>
        </a:xfrm>
      </xdr:grpSpPr>
      <xdr:sp macro="" textlink="">
        <xdr:nvSpPr>
          <xdr:cNvPr id="16" name="CaixaDeTexto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2262B577-A005-902F-48F0-784663E17BD9}"/>
              </a:ext>
            </a:extLst>
          </xdr:cNvPr>
          <xdr:cNvSpPr txBox="1"/>
        </xdr:nvSpPr>
        <xdr:spPr>
          <a:xfrm>
            <a:off x="10499037" y="3538981"/>
            <a:ext cx="1080000" cy="791999"/>
          </a:xfrm>
          <a:prstGeom prst="roundRect">
            <a:avLst/>
          </a:prstGeom>
          <a:solidFill>
            <a:srgbClr val="00B050"/>
          </a:solidFill>
          <a:ln w="9525" cmpd="sng"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2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17" name="Imagem 1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DE5522C-14E7-C635-D324-B9C2671D2C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715037" y="3610766"/>
            <a:ext cx="648000" cy="648429"/>
          </a:xfrm>
          <a:prstGeom prst="rect">
            <a:avLst/>
          </a:prstGeom>
          <a:effectLst>
            <a:outerShdw blurRad="50800" dist="38100" dir="2700000" algn="tl" rotWithShape="0">
              <a:prstClr val="black"/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BBAD-5A89-44AF-BCFA-B11DF149A5C4}">
  <dimension ref="A1:N3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bestFit="1" customWidth="1"/>
    <col min="2" max="13" width="12" customWidth="1"/>
    <col min="14" max="14" width="13.28515625" bestFit="1" customWidth="1"/>
  </cols>
  <sheetData>
    <row r="1" spans="1:14" ht="30" customHeight="1" x14ac:dyDescent="0.25">
      <c r="A1" s="3" t="s">
        <v>19</v>
      </c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31</v>
      </c>
    </row>
    <row r="3" spans="1:14" ht="30" customHeight="1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" t="s">
        <v>33</v>
      </c>
    </row>
    <row r="4" spans="1:14" x14ac:dyDescent="0.25">
      <c r="A4" s="4" t="s">
        <v>0</v>
      </c>
      <c r="B4" s="5">
        <v>2500</v>
      </c>
      <c r="C4" s="5">
        <v>2500</v>
      </c>
      <c r="D4" s="5">
        <v>2500</v>
      </c>
      <c r="E4" s="5">
        <v>2500</v>
      </c>
      <c r="F4" s="5">
        <v>2500</v>
      </c>
      <c r="G4" s="5">
        <v>2500</v>
      </c>
      <c r="H4" s="5">
        <v>2500</v>
      </c>
      <c r="I4" s="5">
        <v>2500</v>
      </c>
      <c r="J4" s="5">
        <v>2500</v>
      </c>
      <c r="K4" s="5">
        <v>2500</v>
      </c>
      <c r="L4" s="5">
        <v>2500</v>
      </c>
      <c r="M4" s="5">
        <v>2500</v>
      </c>
      <c r="N4" s="6">
        <f>SUM(B4:M4)</f>
        <v>30000</v>
      </c>
    </row>
    <row r="5" spans="1:14" x14ac:dyDescent="0.25">
      <c r="A5" s="4" t="s">
        <v>1</v>
      </c>
      <c r="B5" s="5">
        <v>0</v>
      </c>
      <c r="C5" s="5">
        <v>500</v>
      </c>
      <c r="D5" s="5">
        <v>0</v>
      </c>
      <c r="E5" s="5">
        <v>500</v>
      </c>
      <c r="F5" s="5">
        <v>0</v>
      </c>
      <c r="G5" s="5">
        <v>500</v>
      </c>
      <c r="H5" s="5">
        <v>0</v>
      </c>
      <c r="I5" s="5">
        <v>500</v>
      </c>
      <c r="J5" s="5">
        <v>0</v>
      </c>
      <c r="K5" s="5">
        <v>500</v>
      </c>
      <c r="L5" s="5">
        <v>0</v>
      </c>
      <c r="M5" s="5">
        <v>500</v>
      </c>
      <c r="N5" s="6">
        <f t="shared" ref="N5:N10" si="0">SUM(B5:M5)</f>
        <v>3000</v>
      </c>
    </row>
    <row r="6" spans="1:14" x14ac:dyDescent="0.25">
      <c r="A6" s="4" t="s">
        <v>7</v>
      </c>
      <c r="B6" s="5">
        <v>150</v>
      </c>
      <c r="C6" s="5">
        <v>300</v>
      </c>
      <c r="D6" s="5">
        <v>200</v>
      </c>
      <c r="E6" s="5">
        <v>0</v>
      </c>
      <c r="F6" s="5">
        <v>400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 t="shared" si="0"/>
        <v>1050</v>
      </c>
    </row>
    <row r="7" spans="1:14" x14ac:dyDescent="0.25">
      <c r="A7" s="4" t="s">
        <v>2</v>
      </c>
      <c r="B7" s="5">
        <v>20</v>
      </c>
      <c r="C7" s="5">
        <v>0</v>
      </c>
      <c r="D7" s="5">
        <v>0</v>
      </c>
      <c r="E7" s="5">
        <v>0</v>
      </c>
      <c r="F7" s="5">
        <v>20</v>
      </c>
      <c r="G7" s="5">
        <v>0</v>
      </c>
      <c r="H7" s="5">
        <v>0</v>
      </c>
      <c r="I7" s="5">
        <v>20</v>
      </c>
      <c r="J7" s="5">
        <v>0</v>
      </c>
      <c r="K7" s="5">
        <v>0</v>
      </c>
      <c r="L7" s="5">
        <v>20</v>
      </c>
      <c r="M7" s="5">
        <v>0</v>
      </c>
      <c r="N7" s="6">
        <f t="shared" si="0"/>
        <v>80</v>
      </c>
    </row>
    <row r="8" spans="1:14" x14ac:dyDescent="0.25">
      <c r="A8" s="4" t="s">
        <v>2</v>
      </c>
      <c r="B8" s="5">
        <v>0</v>
      </c>
      <c r="C8" s="5">
        <v>0</v>
      </c>
      <c r="D8" s="5">
        <v>20</v>
      </c>
      <c r="E8" s="5">
        <v>0</v>
      </c>
      <c r="F8" s="5">
        <v>0</v>
      </c>
      <c r="G8" s="5">
        <v>20</v>
      </c>
      <c r="H8" s="5">
        <v>0</v>
      </c>
      <c r="I8" s="5">
        <v>20</v>
      </c>
      <c r="J8" s="5">
        <v>0</v>
      </c>
      <c r="K8" s="5">
        <v>20</v>
      </c>
      <c r="L8" s="5">
        <v>0</v>
      </c>
      <c r="M8" s="5">
        <v>20</v>
      </c>
      <c r="N8" s="6">
        <f t="shared" si="0"/>
        <v>100</v>
      </c>
    </row>
    <row r="9" spans="1:14" x14ac:dyDescent="0.25">
      <c r="A9" s="4" t="s">
        <v>2</v>
      </c>
      <c r="B9" s="5">
        <v>0</v>
      </c>
      <c r="C9" s="5">
        <v>0</v>
      </c>
      <c r="D9" s="5">
        <v>0</v>
      </c>
      <c r="E9" s="5">
        <v>20</v>
      </c>
      <c r="F9" s="5">
        <v>0</v>
      </c>
      <c r="G9" s="5">
        <v>0</v>
      </c>
      <c r="H9" s="5">
        <v>0</v>
      </c>
      <c r="I9" s="5">
        <v>20</v>
      </c>
      <c r="J9" s="5">
        <v>0</v>
      </c>
      <c r="K9" s="5">
        <v>0</v>
      </c>
      <c r="L9" s="5">
        <v>20</v>
      </c>
      <c r="M9" s="5">
        <v>0</v>
      </c>
      <c r="N9" s="6">
        <f t="shared" si="0"/>
        <v>60</v>
      </c>
    </row>
    <row r="10" spans="1:14" x14ac:dyDescent="0.25">
      <c r="A10" s="7" t="s">
        <v>33</v>
      </c>
      <c r="B10" s="8">
        <f>SUM(B4:B9)</f>
        <v>2670</v>
      </c>
      <c r="C10" s="8">
        <f t="shared" ref="C10:M10" si="1">SUM(C4:C9)</f>
        <v>3300</v>
      </c>
      <c r="D10" s="8">
        <f t="shared" si="1"/>
        <v>2720</v>
      </c>
      <c r="E10" s="8">
        <f t="shared" si="1"/>
        <v>3020</v>
      </c>
      <c r="F10" s="8">
        <f t="shared" si="1"/>
        <v>2920</v>
      </c>
      <c r="G10" s="8">
        <f t="shared" si="1"/>
        <v>3020</v>
      </c>
      <c r="H10" s="8">
        <f t="shared" si="1"/>
        <v>2500</v>
      </c>
      <c r="I10" s="8">
        <f t="shared" si="1"/>
        <v>3060</v>
      </c>
      <c r="J10" s="8">
        <f t="shared" si="1"/>
        <v>2500</v>
      </c>
      <c r="K10" s="8">
        <f t="shared" si="1"/>
        <v>3020</v>
      </c>
      <c r="L10" s="8">
        <f t="shared" si="1"/>
        <v>2540</v>
      </c>
      <c r="M10" s="8">
        <f t="shared" si="1"/>
        <v>3020</v>
      </c>
      <c r="N10" s="6">
        <f t="shared" si="0"/>
        <v>34290</v>
      </c>
    </row>
    <row r="12" spans="1:14" ht="30" customHeight="1" x14ac:dyDescent="0.25">
      <c r="A12" s="16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" t="s">
        <v>33</v>
      </c>
    </row>
    <row r="13" spans="1:14" x14ac:dyDescent="0.25">
      <c r="A13" s="4" t="s">
        <v>3</v>
      </c>
      <c r="B13" s="5">
        <v>600</v>
      </c>
      <c r="C13" s="5">
        <v>600</v>
      </c>
      <c r="D13" s="5">
        <v>600</v>
      </c>
      <c r="E13" s="5">
        <v>600</v>
      </c>
      <c r="F13" s="5">
        <v>600</v>
      </c>
      <c r="G13" s="5">
        <v>600</v>
      </c>
      <c r="H13" s="5">
        <v>600</v>
      </c>
      <c r="I13" s="5">
        <v>600</v>
      </c>
      <c r="J13" s="5">
        <v>600</v>
      </c>
      <c r="K13" s="5">
        <v>600</v>
      </c>
      <c r="L13" s="5">
        <v>600</v>
      </c>
      <c r="M13" s="5">
        <v>600</v>
      </c>
      <c r="N13" s="6">
        <f>SUM(B13:M13)</f>
        <v>7200</v>
      </c>
    </row>
    <row r="14" spans="1:14" x14ac:dyDescent="0.25">
      <c r="A14" s="4" t="s">
        <v>4</v>
      </c>
      <c r="B14" s="5">
        <v>250</v>
      </c>
      <c r="C14" s="5">
        <v>250</v>
      </c>
      <c r="D14" s="5">
        <v>250</v>
      </c>
      <c r="E14" s="5">
        <v>250</v>
      </c>
      <c r="F14" s="5">
        <v>250</v>
      </c>
      <c r="G14" s="5">
        <v>250</v>
      </c>
      <c r="H14" s="5">
        <v>250</v>
      </c>
      <c r="I14" s="5">
        <v>250</v>
      </c>
      <c r="J14" s="5">
        <v>250</v>
      </c>
      <c r="K14" s="5">
        <v>250</v>
      </c>
      <c r="L14" s="5">
        <v>250</v>
      </c>
      <c r="M14" s="5">
        <v>250</v>
      </c>
      <c r="N14" s="6">
        <f t="shared" ref="N14:N23" si="2">SUM(B14:M14)</f>
        <v>3000</v>
      </c>
    </row>
    <row r="15" spans="1:14" x14ac:dyDescent="0.25">
      <c r="A15" s="4" t="s">
        <v>9</v>
      </c>
      <c r="B15" s="5">
        <v>200</v>
      </c>
      <c r="C15" s="5">
        <v>200</v>
      </c>
      <c r="D15" s="5">
        <v>200</v>
      </c>
      <c r="E15" s="5">
        <v>200</v>
      </c>
      <c r="F15" s="5">
        <v>200</v>
      </c>
      <c r="G15" s="5">
        <v>200</v>
      </c>
      <c r="H15" s="5">
        <v>200</v>
      </c>
      <c r="I15" s="5">
        <v>200</v>
      </c>
      <c r="J15" s="5">
        <v>200</v>
      </c>
      <c r="K15" s="5">
        <v>200</v>
      </c>
      <c r="L15" s="5">
        <v>200</v>
      </c>
      <c r="M15" s="5">
        <v>200</v>
      </c>
      <c r="N15" s="6">
        <f t="shared" si="2"/>
        <v>2400</v>
      </c>
    </row>
    <row r="16" spans="1:14" x14ac:dyDescent="0.25">
      <c r="A16" s="4" t="s">
        <v>12</v>
      </c>
      <c r="B16" s="5">
        <v>500</v>
      </c>
      <c r="C16" s="5">
        <v>500</v>
      </c>
      <c r="D16" s="5">
        <v>500</v>
      </c>
      <c r="E16" s="5">
        <v>500</v>
      </c>
      <c r="F16" s="5">
        <v>500</v>
      </c>
      <c r="G16" s="5">
        <v>500</v>
      </c>
      <c r="H16" s="5">
        <v>500</v>
      </c>
      <c r="I16" s="5">
        <v>500</v>
      </c>
      <c r="J16" s="5">
        <v>500</v>
      </c>
      <c r="K16" s="5">
        <v>500</v>
      </c>
      <c r="L16" s="5">
        <v>500</v>
      </c>
      <c r="M16" s="5">
        <v>500</v>
      </c>
      <c r="N16" s="6">
        <f t="shared" si="2"/>
        <v>6000</v>
      </c>
    </row>
    <row r="17" spans="1:14" x14ac:dyDescent="0.25">
      <c r="A17" s="4" t="s">
        <v>10</v>
      </c>
      <c r="B17" s="5">
        <v>50</v>
      </c>
      <c r="C17" s="5">
        <v>50</v>
      </c>
      <c r="D17" s="5">
        <v>50</v>
      </c>
      <c r="E17" s="5">
        <v>50</v>
      </c>
      <c r="F17" s="5">
        <v>50</v>
      </c>
      <c r="G17" s="5">
        <v>50</v>
      </c>
      <c r="H17" s="5">
        <v>50</v>
      </c>
      <c r="I17" s="5">
        <v>50</v>
      </c>
      <c r="J17" s="5">
        <v>50</v>
      </c>
      <c r="K17" s="5">
        <v>50</v>
      </c>
      <c r="L17" s="5">
        <v>50</v>
      </c>
      <c r="M17" s="5">
        <v>50</v>
      </c>
      <c r="N17" s="6">
        <f t="shared" si="2"/>
        <v>600</v>
      </c>
    </row>
    <row r="18" spans="1:14" x14ac:dyDescent="0.25">
      <c r="A18" s="4" t="s">
        <v>11</v>
      </c>
      <c r="B18" s="5">
        <v>200</v>
      </c>
      <c r="C18" s="5">
        <v>200</v>
      </c>
      <c r="D18" s="5">
        <v>200</v>
      </c>
      <c r="E18" s="5">
        <v>200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f t="shared" si="2"/>
        <v>800</v>
      </c>
    </row>
    <row r="19" spans="1:14" x14ac:dyDescent="0.25">
      <c r="A19" s="4" t="s">
        <v>5</v>
      </c>
      <c r="B19" s="5">
        <v>99</v>
      </c>
      <c r="C19" s="5">
        <v>99</v>
      </c>
      <c r="D19" s="5">
        <v>99</v>
      </c>
      <c r="E19" s="5">
        <v>99</v>
      </c>
      <c r="F19" s="5">
        <v>99</v>
      </c>
      <c r="G19" s="5">
        <v>99</v>
      </c>
      <c r="H19" s="5">
        <v>99</v>
      </c>
      <c r="I19" s="5">
        <v>99</v>
      </c>
      <c r="J19" s="5">
        <v>99</v>
      </c>
      <c r="K19" s="5">
        <v>99</v>
      </c>
      <c r="L19" s="5">
        <v>99</v>
      </c>
      <c r="M19" s="5">
        <v>99</v>
      </c>
      <c r="N19" s="6">
        <f t="shared" si="2"/>
        <v>1188</v>
      </c>
    </row>
    <row r="20" spans="1:14" x14ac:dyDescent="0.25">
      <c r="A20" s="4" t="s">
        <v>17</v>
      </c>
      <c r="B20" s="5">
        <v>129.9</v>
      </c>
      <c r="C20" s="5">
        <v>129.9</v>
      </c>
      <c r="D20" s="5">
        <v>129.9</v>
      </c>
      <c r="E20" s="5">
        <v>129.9</v>
      </c>
      <c r="F20" s="5">
        <v>129.9</v>
      </c>
      <c r="G20" s="5">
        <v>129.9</v>
      </c>
      <c r="H20" s="5">
        <v>129.9</v>
      </c>
      <c r="I20" s="5">
        <v>129.9</v>
      </c>
      <c r="J20" s="5">
        <v>129.9</v>
      </c>
      <c r="K20" s="5">
        <v>129.9</v>
      </c>
      <c r="L20" s="5">
        <v>129.9</v>
      </c>
      <c r="M20" s="5">
        <v>129.9</v>
      </c>
      <c r="N20" s="6">
        <f t="shared" si="2"/>
        <v>1558.8000000000004</v>
      </c>
    </row>
    <row r="21" spans="1:14" x14ac:dyDescent="0.25">
      <c r="A21" s="4" t="s">
        <v>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f t="shared" si="2"/>
        <v>0</v>
      </c>
    </row>
    <row r="22" spans="1:14" x14ac:dyDescent="0.25">
      <c r="A22" s="4" t="s">
        <v>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f t="shared" si="2"/>
        <v>0</v>
      </c>
    </row>
    <row r="23" spans="1:14" x14ac:dyDescent="0.25">
      <c r="A23" s="9" t="s">
        <v>33</v>
      </c>
      <c r="B23" s="10">
        <f t="shared" ref="B23:M23" si="3">SUM(B13:B22)</f>
        <v>2028.9</v>
      </c>
      <c r="C23" s="10">
        <f t="shared" si="3"/>
        <v>2028.9</v>
      </c>
      <c r="D23" s="10">
        <f t="shared" si="3"/>
        <v>2028.9</v>
      </c>
      <c r="E23" s="10">
        <f t="shared" si="3"/>
        <v>2028.9</v>
      </c>
      <c r="F23" s="10">
        <f t="shared" si="3"/>
        <v>1828.9</v>
      </c>
      <c r="G23" s="10">
        <f t="shared" si="3"/>
        <v>1828.9</v>
      </c>
      <c r="H23" s="10">
        <f t="shared" si="3"/>
        <v>1828.9</v>
      </c>
      <c r="I23" s="10">
        <f t="shared" si="3"/>
        <v>1828.9</v>
      </c>
      <c r="J23" s="10">
        <f t="shared" si="3"/>
        <v>1828.9</v>
      </c>
      <c r="K23" s="10">
        <f t="shared" si="3"/>
        <v>1828.9</v>
      </c>
      <c r="L23" s="10">
        <f t="shared" si="3"/>
        <v>1828.9</v>
      </c>
      <c r="M23" s="10">
        <f t="shared" si="3"/>
        <v>1828.9</v>
      </c>
      <c r="N23" s="6">
        <f t="shared" si="2"/>
        <v>22746.800000000003</v>
      </c>
    </row>
    <row r="25" spans="1:14" ht="30" customHeight="1" x14ac:dyDescent="0.25">
      <c r="A25" s="17" t="s">
        <v>35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" t="s">
        <v>33</v>
      </c>
    </row>
    <row r="26" spans="1:14" x14ac:dyDescent="0.25">
      <c r="A26" s="4" t="s">
        <v>18</v>
      </c>
      <c r="B26" s="5">
        <v>89</v>
      </c>
      <c r="C26" s="5">
        <v>95</v>
      </c>
      <c r="D26" s="5">
        <v>96</v>
      </c>
      <c r="E26" s="5">
        <v>41</v>
      </c>
      <c r="F26" s="5">
        <v>53</v>
      </c>
      <c r="G26" s="5">
        <v>87</v>
      </c>
      <c r="H26" s="5">
        <v>33</v>
      </c>
      <c r="I26" s="5">
        <v>31</v>
      </c>
      <c r="J26" s="5">
        <v>83</v>
      </c>
      <c r="K26" s="5">
        <v>49</v>
      </c>
      <c r="L26" s="5">
        <v>33</v>
      </c>
      <c r="M26" s="5">
        <v>61</v>
      </c>
      <c r="N26" s="6">
        <f>SUM(B26:M26)</f>
        <v>751</v>
      </c>
    </row>
    <row r="27" spans="1:14" x14ac:dyDescent="0.25">
      <c r="A27" s="4" t="s">
        <v>16</v>
      </c>
      <c r="B27" s="5">
        <v>632</v>
      </c>
      <c r="C27" s="5">
        <v>669</v>
      </c>
      <c r="D27" s="5">
        <v>253</v>
      </c>
      <c r="E27" s="5">
        <v>396</v>
      </c>
      <c r="F27" s="5">
        <v>753</v>
      </c>
      <c r="G27" s="5">
        <v>233</v>
      </c>
      <c r="H27" s="5">
        <v>469</v>
      </c>
      <c r="I27" s="5">
        <v>410</v>
      </c>
      <c r="J27" s="5">
        <v>601</v>
      </c>
      <c r="K27" s="5">
        <v>273</v>
      </c>
      <c r="L27" s="5">
        <v>579</v>
      </c>
      <c r="M27" s="5">
        <v>790</v>
      </c>
      <c r="N27" s="6">
        <f t="shared" ref="N27:N35" si="4">SUM(B27:M27)</f>
        <v>6058</v>
      </c>
    </row>
    <row r="28" spans="1:14" x14ac:dyDescent="0.25">
      <c r="A28" s="4" t="s">
        <v>8</v>
      </c>
      <c r="B28" s="5">
        <v>144</v>
      </c>
      <c r="C28" s="5">
        <v>110</v>
      </c>
      <c r="D28" s="5">
        <v>58</v>
      </c>
      <c r="E28" s="5">
        <v>25</v>
      </c>
      <c r="F28" s="5">
        <v>121</v>
      </c>
      <c r="G28" s="5">
        <v>143</v>
      </c>
      <c r="H28" s="5">
        <v>106</v>
      </c>
      <c r="I28" s="5">
        <v>104</v>
      </c>
      <c r="J28" s="5">
        <v>136</v>
      </c>
      <c r="K28" s="5">
        <v>94</v>
      </c>
      <c r="L28" s="5">
        <v>23</v>
      </c>
      <c r="M28" s="5">
        <v>105</v>
      </c>
      <c r="N28" s="6">
        <f t="shared" si="4"/>
        <v>1169</v>
      </c>
    </row>
    <row r="29" spans="1:14" x14ac:dyDescent="0.25">
      <c r="A29" s="4" t="s">
        <v>13</v>
      </c>
      <c r="B29" s="5">
        <v>97</v>
      </c>
      <c r="C29" s="5">
        <v>0</v>
      </c>
      <c r="D29" s="5">
        <v>98</v>
      </c>
      <c r="E29" s="5">
        <v>0</v>
      </c>
      <c r="F29" s="5">
        <v>0</v>
      </c>
      <c r="G29" s="5">
        <v>36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f t="shared" si="4"/>
        <v>231</v>
      </c>
    </row>
    <row r="30" spans="1:14" x14ac:dyDescent="0.25">
      <c r="A30" s="4" t="s">
        <v>14</v>
      </c>
      <c r="B30" s="5">
        <v>150</v>
      </c>
      <c r="C30" s="5">
        <v>0</v>
      </c>
      <c r="D30" s="5">
        <v>150</v>
      </c>
      <c r="E30" s="5">
        <v>0</v>
      </c>
      <c r="F30" s="5">
        <v>150</v>
      </c>
      <c r="G30" s="5">
        <v>0</v>
      </c>
      <c r="H30" s="5">
        <v>150</v>
      </c>
      <c r="I30" s="5">
        <v>0</v>
      </c>
      <c r="J30" s="5">
        <v>150</v>
      </c>
      <c r="K30" s="5">
        <v>0</v>
      </c>
      <c r="L30" s="5">
        <v>150</v>
      </c>
      <c r="M30" s="5">
        <v>0</v>
      </c>
      <c r="N30" s="6">
        <f t="shared" si="4"/>
        <v>900</v>
      </c>
    </row>
    <row r="31" spans="1:14" x14ac:dyDescent="0.25">
      <c r="A31" s="4" t="s">
        <v>15</v>
      </c>
      <c r="B31" s="5">
        <v>17</v>
      </c>
      <c r="C31" s="5">
        <v>15</v>
      </c>
      <c r="D31" s="5">
        <v>16</v>
      </c>
      <c r="E31" s="5">
        <v>27</v>
      </c>
      <c r="F31" s="5">
        <v>25</v>
      </c>
      <c r="G31" s="5">
        <v>32</v>
      </c>
      <c r="H31" s="5">
        <v>46</v>
      </c>
      <c r="I31" s="5">
        <v>26</v>
      </c>
      <c r="J31" s="5">
        <v>15</v>
      </c>
      <c r="K31" s="5">
        <v>43</v>
      </c>
      <c r="L31" s="5">
        <v>26</v>
      </c>
      <c r="M31" s="5">
        <v>46</v>
      </c>
      <c r="N31" s="6">
        <f t="shared" si="4"/>
        <v>334</v>
      </c>
    </row>
    <row r="32" spans="1:14" x14ac:dyDescent="0.25">
      <c r="A32" s="4" t="s">
        <v>6</v>
      </c>
      <c r="B32" s="5">
        <v>248</v>
      </c>
      <c r="C32" s="5">
        <v>0</v>
      </c>
      <c r="D32" s="5">
        <v>0</v>
      </c>
      <c r="E32" s="5">
        <v>257</v>
      </c>
      <c r="F32" s="5">
        <v>0</v>
      </c>
      <c r="G32" s="5">
        <v>0</v>
      </c>
      <c r="H32" s="5">
        <v>290</v>
      </c>
      <c r="I32" s="5">
        <v>0</v>
      </c>
      <c r="J32" s="5">
        <v>0</v>
      </c>
      <c r="K32" s="5">
        <v>139</v>
      </c>
      <c r="L32" s="5">
        <v>0</v>
      </c>
      <c r="M32" s="5">
        <v>0</v>
      </c>
      <c r="N32" s="6">
        <f t="shared" si="4"/>
        <v>934</v>
      </c>
    </row>
    <row r="33" spans="1:14" x14ac:dyDescent="0.25">
      <c r="A33" s="4" t="s">
        <v>2</v>
      </c>
      <c r="B33" s="5">
        <v>77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56</v>
      </c>
      <c r="I33" s="5">
        <v>0</v>
      </c>
      <c r="J33" s="5">
        <v>96</v>
      </c>
      <c r="K33" s="5">
        <v>33</v>
      </c>
      <c r="L33" s="5">
        <v>0</v>
      </c>
      <c r="M33" s="5">
        <v>0</v>
      </c>
      <c r="N33" s="6">
        <f t="shared" si="4"/>
        <v>262</v>
      </c>
    </row>
    <row r="34" spans="1:14" x14ac:dyDescent="0.25">
      <c r="A34" s="4" t="s">
        <v>2</v>
      </c>
      <c r="B34" s="5">
        <v>0</v>
      </c>
      <c r="C34" s="5">
        <v>0</v>
      </c>
      <c r="D34" s="5">
        <v>28</v>
      </c>
      <c r="E34" s="5">
        <v>0</v>
      </c>
      <c r="F34" s="5">
        <v>0</v>
      </c>
      <c r="G34" s="5">
        <v>0</v>
      </c>
      <c r="H34" s="5">
        <v>0</v>
      </c>
      <c r="I34" s="5">
        <v>72</v>
      </c>
      <c r="J34" s="5">
        <v>75</v>
      </c>
      <c r="K34" s="5">
        <v>0</v>
      </c>
      <c r="L34" s="5">
        <v>0</v>
      </c>
      <c r="M34" s="5">
        <v>68</v>
      </c>
      <c r="N34" s="6">
        <f t="shared" si="4"/>
        <v>243</v>
      </c>
    </row>
    <row r="35" spans="1:14" x14ac:dyDescent="0.25">
      <c r="A35" s="11" t="s">
        <v>33</v>
      </c>
      <c r="B35" s="12">
        <f t="shared" ref="B35:M35" si="5">SUM(B26:B34)</f>
        <v>1454</v>
      </c>
      <c r="C35" s="12">
        <f t="shared" si="5"/>
        <v>889</v>
      </c>
      <c r="D35" s="12">
        <f t="shared" si="5"/>
        <v>699</v>
      </c>
      <c r="E35" s="12">
        <f t="shared" si="5"/>
        <v>746</v>
      </c>
      <c r="F35" s="12">
        <f t="shared" si="5"/>
        <v>1102</v>
      </c>
      <c r="G35" s="12">
        <f t="shared" si="5"/>
        <v>531</v>
      </c>
      <c r="H35" s="12">
        <f t="shared" si="5"/>
        <v>1150</v>
      </c>
      <c r="I35" s="12">
        <f t="shared" si="5"/>
        <v>643</v>
      </c>
      <c r="J35" s="12">
        <f t="shared" si="5"/>
        <v>1156</v>
      </c>
      <c r="K35" s="12">
        <f t="shared" si="5"/>
        <v>631</v>
      </c>
      <c r="L35" s="12">
        <f t="shared" si="5"/>
        <v>811</v>
      </c>
      <c r="M35" s="12">
        <f t="shared" si="5"/>
        <v>1070</v>
      </c>
      <c r="N35" s="6">
        <f t="shared" si="4"/>
        <v>10882</v>
      </c>
    </row>
    <row r="36" spans="1:14" x14ac:dyDescent="0.25">
      <c r="N36" s="1"/>
    </row>
    <row r="37" spans="1:14" ht="30" customHeight="1" x14ac:dyDescent="0.25">
      <c r="A37" s="13" t="s">
        <v>36</v>
      </c>
      <c r="B37" s="14">
        <f>B10-B23-B35</f>
        <v>-812.90000000000009</v>
      </c>
      <c r="C37" s="14">
        <f t="shared" ref="C37:M37" si="6">C10-C23-C35</f>
        <v>382.09999999999991</v>
      </c>
      <c r="D37" s="14">
        <f t="shared" si="6"/>
        <v>-7.9000000000000909</v>
      </c>
      <c r="E37" s="14">
        <f t="shared" si="6"/>
        <v>245.09999999999991</v>
      </c>
      <c r="F37" s="14">
        <f t="shared" si="6"/>
        <v>-10.900000000000091</v>
      </c>
      <c r="G37" s="14">
        <f t="shared" si="6"/>
        <v>660.09999999999991</v>
      </c>
      <c r="H37" s="14">
        <f t="shared" si="6"/>
        <v>-478.90000000000009</v>
      </c>
      <c r="I37" s="14">
        <f t="shared" si="6"/>
        <v>588.09999999999991</v>
      </c>
      <c r="J37" s="14">
        <f t="shared" si="6"/>
        <v>-484.90000000000009</v>
      </c>
      <c r="K37" s="14">
        <f t="shared" si="6"/>
        <v>560.09999999999991</v>
      </c>
      <c r="L37" s="14">
        <f t="shared" si="6"/>
        <v>-99.900000000000091</v>
      </c>
      <c r="M37" s="14">
        <f t="shared" si="6"/>
        <v>121.09999999999991</v>
      </c>
    </row>
    <row r="38" spans="1:14" ht="30" customHeight="1" x14ac:dyDescent="0.25">
      <c r="A38" s="13" t="s">
        <v>37</v>
      </c>
      <c r="B38" s="14">
        <f>B37</f>
        <v>-812.90000000000009</v>
      </c>
      <c r="C38" s="14">
        <f>C37+B38</f>
        <v>-430.80000000000018</v>
      </c>
      <c r="D38" s="14">
        <f t="shared" ref="D38:M38" si="7">D37+C38</f>
        <v>-438.70000000000027</v>
      </c>
      <c r="E38" s="14">
        <f t="shared" si="7"/>
        <v>-193.60000000000036</v>
      </c>
      <c r="F38" s="14">
        <f t="shared" si="7"/>
        <v>-204.50000000000045</v>
      </c>
      <c r="G38" s="14">
        <f t="shared" si="7"/>
        <v>455.59999999999945</v>
      </c>
      <c r="H38" s="14">
        <f t="shared" si="7"/>
        <v>-23.300000000000637</v>
      </c>
      <c r="I38" s="14">
        <f t="shared" si="7"/>
        <v>564.79999999999927</v>
      </c>
      <c r="J38" s="14">
        <f t="shared" si="7"/>
        <v>79.899999999999181</v>
      </c>
      <c r="K38" s="14">
        <f t="shared" si="7"/>
        <v>639.99999999999909</v>
      </c>
      <c r="L38" s="14">
        <f t="shared" si="7"/>
        <v>540.099999999999</v>
      </c>
      <c r="M38" s="14">
        <f t="shared" si="7"/>
        <v>661.19999999999891</v>
      </c>
    </row>
  </sheetData>
  <mergeCells count="3">
    <mergeCell ref="A3:M3"/>
    <mergeCell ref="A12:M12"/>
    <mergeCell ref="A25:M25"/>
  </mergeCells>
  <phoneticPr fontId="4" type="noConversion"/>
  <conditionalFormatting sqref="B37:M3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M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E0AC-0602-412B-B93A-A1BBA3AFC1A9}">
  <sheetPr>
    <tabColor rgb="FF7030A0"/>
  </sheetPr>
  <dimension ref="A1:T23"/>
  <sheetViews>
    <sheetView showGridLines="0" zoomScaleNormal="100" workbookViewId="0"/>
  </sheetViews>
  <sheetFormatPr defaultColWidth="0" defaultRowHeight="15" customHeight="1" zeroHeight="1" x14ac:dyDescent="0.25"/>
  <cols>
    <col min="1" max="20" width="9.140625" customWidth="1"/>
    <col min="21" max="16384" width="9.140625" hidden="1"/>
  </cols>
  <sheetData>
    <row r="1" spans="1:20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</sheetData>
  <sheetProtection algorithmName="SHA-512" hashValue="BEALAhQG0bvWBpCL5GrJnI5+IgIK0k5LcqyspTumXfRgFqI3pigc+0Mo9Y6yoIqBjJAIp63Av4vK0NMy9omBcQ==" saltValue="YqnWPY/ubHTAlwS9m9AcEw==" spinCount="100000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2024</vt:lpstr>
      <vt:lpstr>MAIS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ExcelenteJoao</dc:creator>
  <cp:lastModifiedBy>João Paulo</cp:lastModifiedBy>
  <dcterms:created xsi:type="dcterms:W3CDTF">2022-08-02T21:56:31Z</dcterms:created>
  <dcterms:modified xsi:type="dcterms:W3CDTF">2023-10-23T21:58:02Z</dcterms:modified>
</cp:coreProperties>
</file>